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impe\OneDrive\Documents\PPC\Finances\Finances 2024-2025\"/>
    </mc:Choice>
  </mc:AlternateContent>
  <xr:revisionPtr revIDLastSave="0" documentId="13_ncr:1_{92EFD8DE-3E92-4373-9F76-29BDA289A9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" l="1"/>
  <c r="C42" i="2"/>
  <c r="D42" i="2"/>
  <c r="D20" i="1"/>
  <c r="E18" i="1"/>
  <c r="H34" i="1"/>
  <c r="E19" i="1"/>
  <c r="C20" i="1"/>
  <c r="H19" i="1"/>
  <c r="F38" i="2"/>
  <c r="H35" i="2"/>
  <c r="H42" i="2" s="1"/>
  <c r="F35" i="2"/>
  <c r="D36" i="1"/>
  <c r="C35" i="2"/>
  <c r="I35" i="2"/>
  <c r="E20" i="1" l="1"/>
  <c r="E5" i="2"/>
  <c r="E5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<sst xmlns="http://schemas.openxmlformats.org/spreadsheetml/2006/main" count="99" uniqueCount="89">
  <si>
    <t>PARISH COUNCIL FUNDS</t>
  </si>
  <si>
    <t>Current Account</t>
  </si>
  <si>
    <t>Ledger Balance bf</t>
  </si>
  <si>
    <t>RECEIPTS</t>
  </si>
  <si>
    <t>Running Total</t>
  </si>
  <si>
    <t>Precept</t>
  </si>
  <si>
    <t>P SS Rent</t>
  </si>
  <si>
    <t>VAT Recovered</t>
  </si>
  <si>
    <t>Total</t>
  </si>
  <si>
    <t>PAYMENTS</t>
  </si>
  <si>
    <t>Expenses</t>
  </si>
  <si>
    <t>VAT</t>
  </si>
  <si>
    <t>CLOSING BALANCES</t>
  </si>
  <si>
    <t>TOTAL</t>
  </si>
  <si>
    <t>CURRENT ACCOUNT COMPOSITION</t>
  </si>
  <si>
    <t>Severe Weather Supplies</t>
  </si>
  <si>
    <t>School Field</t>
  </si>
  <si>
    <t>Bal</t>
  </si>
  <si>
    <t>BBF</t>
  </si>
  <si>
    <t>Sports Society</t>
  </si>
  <si>
    <t>Reserve</t>
  </si>
  <si>
    <r>
      <t>Bank Account Bal</t>
    </r>
    <r>
      <rPr>
        <sz val="11"/>
        <color theme="1"/>
        <rFont val="Calibri"/>
        <family val="2"/>
        <scheme val="minor"/>
      </rPr>
      <t xml:space="preserve"> </t>
    </r>
  </si>
  <si>
    <t>Churchyard</t>
  </si>
  <si>
    <t>Clerks Salary</t>
  </si>
  <si>
    <t>PAYE</t>
  </si>
  <si>
    <t>Payroll Services</t>
  </si>
  <si>
    <t>Office Equipment</t>
  </si>
  <si>
    <t>Clerks Office Allow</t>
  </si>
  <si>
    <t>Insurance</t>
  </si>
  <si>
    <t>Audit Fees</t>
  </si>
  <si>
    <t>Newsletter</t>
  </si>
  <si>
    <t>Hire of Hall</t>
  </si>
  <si>
    <t>Subscriptions</t>
  </si>
  <si>
    <t>Defibrillator</t>
  </si>
  <si>
    <t xml:space="preserve">Maintenance </t>
  </si>
  <si>
    <t>Repairs</t>
  </si>
  <si>
    <t>Play Area Inspections</t>
  </si>
  <si>
    <t>Rights of Way</t>
  </si>
  <si>
    <t>Annual Parish Meeting</t>
  </si>
  <si>
    <t>S137</t>
  </si>
  <si>
    <t>RBL Wreath</t>
  </si>
  <si>
    <t>Grants</t>
  </si>
  <si>
    <t>LGA 1972 s214 CAB</t>
  </si>
  <si>
    <t>Name</t>
  </si>
  <si>
    <t xml:space="preserve">Running Total </t>
  </si>
  <si>
    <t>Budget</t>
  </si>
  <si>
    <t>LG 1976s 19 Sports Soc</t>
  </si>
  <si>
    <t>Severe Weather Supps</t>
  </si>
  <si>
    <t>LGA 1972 s214  Ch/yard</t>
  </si>
  <si>
    <t>Stationery/Postage</t>
  </si>
  <si>
    <t>Website Maint</t>
  </si>
  <si>
    <t xml:space="preserve">Payments: </t>
  </si>
  <si>
    <t>Less</t>
  </si>
  <si>
    <t>From Reserves</t>
  </si>
  <si>
    <t>M Richley Honorarium</t>
  </si>
  <si>
    <t>CAB</t>
  </si>
  <si>
    <t>Sid Deployment</t>
  </si>
  <si>
    <t>SID deployment</t>
  </si>
  <si>
    <t>Signage</t>
  </si>
  <si>
    <t>Training/Travel Exp</t>
  </si>
  <si>
    <t>Grass Cuttng/Trees</t>
  </si>
  <si>
    <t>CPRE Dorset Planning</t>
  </si>
  <si>
    <t>Clerk Wage</t>
  </si>
  <si>
    <t>White Gates</t>
  </si>
  <si>
    <t>PIMPERNE PARISH COUNCIL 2024-2025</t>
  </si>
  <si>
    <t>Election fees</t>
  </si>
  <si>
    <t>Dorset Planning</t>
  </si>
  <si>
    <t>CCNL Inv re Plan</t>
  </si>
  <si>
    <t>TRF From Scott Wid</t>
  </si>
  <si>
    <t>Traffic Consultant</t>
  </si>
  <si>
    <t>landmark Chambers</t>
  </si>
  <si>
    <t>TFR Back to Scot Widows Account</t>
  </si>
  <si>
    <t>Scottish Widows Account</t>
  </si>
  <si>
    <t>Interest</t>
  </si>
  <si>
    <t>Purchase of Tommy</t>
  </si>
  <si>
    <t>Election Fees</t>
  </si>
  <si>
    <t>Village Hall Hire</t>
  </si>
  <si>
    <t>Dorset Planning Consultant</t>
  </si>
  <si>
    <t>Azets Payroll Services</t>
  </si>
  <si>
    <t>Clerks Wage March</t>
  </si>
  <si>
    <t>HMRC PAYE March</t>
  </si>
  <si>
    <t>The Play Inspection Company</t>
  </si>
  <si>
    <t>Bank Charges</t>
  </si>
  <si>
    <t>Invoices Paid March</t>
  </si>
  <si>
    <t>Jan-Mar</t>
  </si>
  <si>
    <t>Bank Charge</t>
  </si>
  <si>
    <t>Azets</t>
  </si>
  <si>
    <t>Financial Report March 2025</t>
  </si>
  <si>
    <t>PIMPERNE PARISH COUNCIL ACCOUNTS FOR YEAR ENDING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</si>
</sst>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8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8" fontId="10" fillId="0" borderId="0" xfId="0" applyNumberFormat="1" applyFont="1"/>
    <xf numFmtId="17" fontId="10" fillId="0" borderId="0" xfId="0" applyNumberFormat="1" applyFont="1"/>
    <xf numFmtId="0" fontId="11" fillId="0" borderId="0" xfId="0" applyFont="1"/>
    <xf numFmtId="8" fontId="11" fillId="0" borderId="0" xfId="0" applyNumberFormat="1" applyFont="1"/>
    <xf numFmtId="0" fontId="7" fillId="0" borderId="8" xfId="0" applyFont="1" applyBorder="1"/>
    <xf numFmtId="8" fontId="1" fillId="0" borderId="0" xfId="0" applyNumberFormat="1" applyFont="1"/>
    <xf numFmtId="0" fontId="4" fillId="0" borderId="0" xfId="0" applyFont="1"/>
    <xf numFmtId="4" fontId="0" fillId="0" borderId="3" xfId="0" applyNumberFormat="1" applyBorder="1"/>
    <xf numFmtId="0" fontId="7" fillId="0" borderId="2" xfId="0" applyFont="1" applyBorder="1"/>
    <xf numFmtId="0" fontId="7" fillId="0" borderId="3" xfId="0" applyFont="1" applyBorder="1"/>
    <xf numFmtId="0" fontId="14" fillId="0" borderId="0" xfId="0" applyFont="1" applyAlignment="1">
      <alignment wrapText="1"/>
    </xf>
    <xf numFmtId="8" fontId="0" fillId="0" borderId="2" xfId="0" applyNumberFormat="1" applyBorder="1"/>
    <xf numFmtId="17" fontId="7" fillId="0" borderId="0" xfId="0" applyNumberFormat="1" applyFont="1" applyAlignment="1">
      <alignment horizontal="left"/>
    </xf>
    <xf numFmtId="8" fontId="7" fillId="0" borderId="0" xfId="0" applyNumberFormat="1" applyFont="1"/>
    <xf numFmtId="8" fontId="7" fillId="0" borderId="0" xfId="0" applyNumberFormat="1" applyFont="1" applyAlignment="1">
      <alignment horizontal="right"/>
    </xf>
    <xf numFmtId="8" fontId="8" fillId="0" borderId="2" xfId="0" applyNumberFormat="1" applyFont="1" applyBorder="1"/>
    <xf numFmtId="0" fontId="7" fillId="2" borderId="0" xfId="0" applyFont="1" applyFill="1"/>
    <xf numFmtId="0" fontId="7" fillId="2" borderId="3" xfId="0" applyFont="1" applyFill="1" applyBorder="1"/>
    <xf numFmtId="0" fontId="7" fillId="2" borderId="4" xfId="0" applyFont="1" applyFill="1" applyBorder="1"/>
    <xf numFmtId="0" fontId="15" fillId="3" borderId="6" xfId="0" applyFont="1" applyFill="1" applyBorder="1"/>
    <xf numFmtId="0" fontId="16" fillId="3" borderId="7" xfId="0" applyFont="1" applyFill="1" applyBorder="1"/>
    <xf numFmtId="0" fontId="12" fillId="3" borderId="5" xfId="0" applyFont="1" applyFill="1" applyBorder="1"/>
    <xf numFmtId="0" fontId="12" fillId="3" borderId="0" xfId="0" applyFont="1" applyFill="1"/>
    <xf numFmtId="0" fontId="12" fillId="3" borderId="2" xfId="0" applyFont="1" applyFill="1" applyBorder="1"/>
    <xf numFmtId="0" fontId="7" fillId="4" borderId="0" xfId="0" applyFont="1" applyFill="1"/>
    <xf numFmtId="0" fontId="7" fillId="4" borderId="3" xfId="0" applyFont="1" applyFill="1" applyBorder="1"/>
    <xf numFmtId="0" fontId="13" fillId="4" borderId="0" xfId="0" applyFont="1" applyFill="1" applyAlignment="1">
      <alignment wrapText="1"/>
    </xf>
    <xf numFmtId="0" fontId="13" fillId="0" borderId="0" xfId="0" applyFont="1"/>
    <xf numFmtId="0" fontId="5" fillId="5" borderId="0" xfId="0" applyFont="1" applyFill="1"/>
    <xf numFmtId="0" fontId="9" fillId="5" borderId="3" xfId="0" applyFont="1" applyFill="1" applyBorder="1"/>
    <xf numFmtId="0" fontId="13" fillId="5" borderId="2" xfId="0" applyFont="1" applyFill="1" applyBorder="1"/>
    <xf numFmtId="0" fontId="11" fillId="0" borderId="9" xfId="0" applyFont="1" applyBorder="1"/>
    <xf numFmtId="8" fontId="1" fillId="0" borderId="8" xfId="0" applyNumberFormat="1" applyFont="1" applyBorder="1"/>
    <xf numFmtId="8" fontId="0" fillId="0" borderId="8" xfId="0" applyNumberFormat="1" applyBorder="1"/>
    <xf numFmtId="164" fontId="11" fillId="0" borderId="10" xfId="0" applyNumberFormat="1" applyFont="1" applyBorder="1"/>
    <xf numFmtId="4" fontId="0" fillId="0" borderId="4" xfId="0" applyNumberFormat="1" applyBorder="1"/>
    <xf numFmtId="164" fontId="7" fillId="4" borderId="2" xfId="0" applyNumberFormat="1" applyFont="1" applyFill="1" applyBorder="1"/>
    <xf numFmtId="4" fontId="1" fillId="0" borderId="5" xfId="0" applyNumberFormat="1" applyFont="1" applyBorder="1"/>
    <xf numFmtId="164" fontId="0" fillId="0" borderId="0" xfId="0" applyNumberFormat="1"/>
    <xf numFmtId="8" fontId="5" fillId="0" borderId="0" xfId="0" applyNumberFormat="1" applyFont="1"/>
    <xf numFmtId="0" fontId="18" fillId="0" borderId="0" xfId="0" applyFont="1"/>
    <xf numFmtId="8" fontId="7" fillId="0" borderId="3" xfId="0" applyNumberFormat="1" applyFont="1" applyBorder="1"/>
    <xf numFmtId="8" fontId="17" fillId="0" borderId="0" xfId="0" applyNumberFormat="1" applyFont="1"/>
    <xf numFmtId="164" fontId="10" fillId="0" borderId="0" xfId="0" applyNumberFormat="1" applyFont="1"/>
    <xf numFmtId="44" fontId="0" fillId="0" borderId="0" xfId="0" applyNumberForma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130" zoomScaleNormal="130" workbookViewId="0">
      <selection activeCell="D22" sqref="D22"/>
    </sheetView>
  </sheetViews>
  <sheetFormatPr defaultRowHeight="14.4" x14ac:dyDescent="0.3"/>
  <cols>
    <col min="2" max="2" width="8.33203125" customWidth="1"/>
    <col min="3" max="3" width="11.88671875" customWidth="1"/>
    <col min="4" max="4" width="10.5546875" customWidth="1"/>
    <col min="5" max="5" width="11" customWidth="1"/>
    <col min="7" max="7" width="11" customWidth="1"/>
    <col min="8" max="8" width="11.44140625" customWidth="1"/>
    <col min="9" max="9" width="10.109375" bestFit="1" customWidth="1"/>
    <col min="10" max="10" width="11.5546875" bestFit="1" customWidth="1"/>
  </cols>
  <sheetData>
    <row r="1" spans="1:8" x14ac:dyDescent="0.3">
      <c r="D1" s="1" t="s">
        <v>64</v>
      </c>
    </row>
    <row r="2" spans="1:8" x14ac:dyDescent="0.3">
      <c r="A2" s="2" t="s">
        <v>0</v>
      </c>
      <c r="D2" t="s">
        <v>87</v>
      </c>
    </row>
    <row r="3" spans="1:8" x14ac:dyDescent="0.3">
      <c r="D3" s="4" t="s">
        <v>1</v>
      </c>
      <c r="E3" s="4"/>
      <c r="G3" s="14"/>
      <c r="H3" s="14"/>
    </row>
    <row r="4" spans="1:8" x14ac:dyDescent="0.3">
      <c r="A4" s="2" t="s">
        <v>2</v>
      </c>
      <c r="C4" s="3">
        <v>45383</v>
      </c>
      <c r="E4" s="20">
        <v>18708.84</v>
      </c>
      <c r="G4" s="14"/>
      <c r="H4" s="14"/>
    </row>
    <row r="5" spans="1:8" x14ac:dyDescent="0.3">
      <c r="G5" s="14"/>
      <c r="H5" s="14"/>
    </row>
    <row r="6" spans="1:8" x14ac:dyDescent="0.3">
      <c r="A6" s="1" t="s">
        <v>3</v>
      </c>
      <c r="C6" s="4" t="s">
        <v>4</v>
      </c>
      <c r="E6" s="5"/>
      <c r="G6" s="14"/>
      <c r="H6" s="14"/>
    </row>
    <row r="7" spans="1:8" x14ac:dyDescent="0.3">
      <c r="A7" t="s">
        <v>5</v>
      </c>
      <c r="C7">
        <v>18900</v>
      </c>
      <c r="G7" s="14"/>
      <c r="H7" s="14"/>
    </row>
    <row r="8" spans="1:8" x14ac:dyDescent="0.3">
      <c r="A8" t="s">
        <v>6</v>
      </c>
      <c r="C8">
        <v>5</v>
      </c>
      <c r="G8" s="14"/>
      <c r="H8" s="14"/>
    </row>
    <row r="9" spans="1:8" x14ac:dyDescent="0.3">
      <c r="A9" t="s">
        <v>61</v>
      </c>
      <c r="C9">
        <v>1206.25</v>
      </c>
      <c r="G9" s="14"/>
      <c r="H9" s="14"/>
    </row>
    <row r="10" spans="1:8" x14ac:dyDescent="0.3">
      <c r="A10" t="s">
        <v>67</v>
      </c>
      <c r="C10" s="7">
        <v>1206.3399999999999</v>
      </c>
      <c r="G10" s="14"/>
      <c r="H10" s="14"/>
    </row>
    <row r="11" spans="1:8" x14ac:dyDescent="0.3">
      <c r="A11" t="s">
        <v>7</v>
      </c>
      <c r="C11" s="8">
        <v>3327.57</v>
      </c>
      <c r="E11" s="7"/>
      <c r="G11" s="14"/>
      <c r="H11" s="14"/>
    </row>
    <row r="12" spans="1:8" x14ac:dyDescent="0.3">
      <c r="A12" t="s">
        <v>68</v>
      </c>
      <c r="C12" s="8">
        <v>10000</v>
      </c>
      <c r="E12" s="7"/>
      <c r="G12" s="14"/>
      <c r="H12" s="14"/>
    </row>
    <row r="13" spans="1:8" ht="15" thickBot="1" x14ac:dyDescent="0.35">
      <c r="A13" s="2" t="s">
        <v>13</v>
      </c>
      <c r="E13" s="26">
        <v>53354</v>
      </c>
      <c r="G13" s="17" t="s">
        <v>72</v>
      </c>
      <c r="H13" s="17"/>
    </row>
    <row r="14" spans="1:8" x14ac:dyDescent="0.3">
      <c r="A14" s="14" t="s">
        <v>52</v>
      </c>
      <c r="G14" s="17" t="s">
        <v>18</v>
      </c>
      <c r="H14" s="18">
        <v>56622.83</v>
      </c>
    </row>
    <row r="15" spans="1:8" ht="15" thickBot="1" x14ac:dyDescent="0.35">
      <c r="A15" t="s">
        <v>71</v>
      </c>
      <c r="E15" s="48">
        <v>8700</v>
      </c>
      <c r="G15" s="17"/>
      <c r="H15" s="18"/>
    </row>
    <row r="16" spans="1:8" ht="15" thickBot="1" x14ac:dyDescent="0.35">
      <c r="E16" s="47">
        <v>44654</v>
      </c>
      <c r="G16" s="17"/>
      <c r="H16" s="18"/>
    </row>
    <row r="17" spans="1:9" x14ac:dyDescent="0.3">
      <c r="A17" s="1" t="s">
        <v>9</v>
      </c>
      <c r="G17" s="17" t="s">
        <v>73</v>
      </c>
      <c r="H17" s="17">
        <v>58.74</v>
      </c>
    </row>
    <row r="18" spans="1:9" ht="15" thickBot="1" x14ac:dyDescent="0.35">
      <c r="A18" t="s">
        <v>10</v>
      </c>
      <c r="C18" s="8">
        <v>20319.36</v>
      </c>
      <c r="D18" s="8">
        <v>1766.25</v>
      </c>
      <c r="E18" s="8">
        <f>SUM(C18:D18)</f>
        <v>22085.61</v>
      </c>
      <c r="G18" s="17"/>
      <c r="H18" s="17"/>
    </row>
    <row r="19" spans="1:9" ht="15" thickBot="1" x14ac:dyDescent="0.35">
      <c r="A19" t="s">
        <v>11</v>
      </c>
      <c r="C19">
        <v>1530.43</v>
      </c>
      <c r="D19" s="53">
        <v>255.61</v>
      </c>
      <c r="E19" s="8">
        <f>SUM(C19:D19)</f>
        <v>1786.04</v>
      </c>
      <c r="G19" s="46" t="s">
        <v>17</v>
      </c>
      <c r="H19" s="49">
        <f>SUM(H14:H18)</f>
        <v>56681.57</v>
      </c>
    </row>
    <row r="20" spans="1:9" ht="15" thickBot="1" x14ac:dyDescent="0.35">
      <c r="A20" s="2" t="s">
        <v>8</v>
      </c>
      <c r="C20" s="50">
        <f>SUM(C18:C19)</f>
        <v>21849.79</v>
      </c>
      <c r="D20" s="8">
        <f>SUM(D18:D19)</f>
        <v>2021.8600000000001</v>
      </c>
      <c r="E20" s="9">
        <f>SUM(C20:D20)</f>
        <v>23871.65</v>
      </c>
      <c r="G20" s="17"/>
      <c r="H20" s="18"/>
    </row>
    <row r="21" spans="1:9" x14ac:dyDescent="0.3">
      <c r="A21" s="2"/>
      <c r="C21" s="8"/>
      <c r="E21" s="8"/>
      <c r="H21" s="7"/>
    </row>
    <row r="22" spans="1:9" x14ac:dyDescent="0.3">
      <c r="A22" s="1" t="s">
        <v>12</v>
      </c>
      <c r="E22" s="8"/>
      <c r="F22" s="4"/>
      <c r="G22" s="14"/>
      <c r="H22" s="14"/>
    </row>
    <row r="23" spans="1:9" ht="15" thickBot="1" x14ac:dyDescent="0.35">
      <c r="A23" s="2" t="s">
        <v>21</v>
      </c>
      <c r="C23" s="3">
        <v>45749</v>
      </c>
      <c r="E23" s="30">
        <v>20782.36</v>
      </c>
      <c r="G23" s="16"/>
      <c r="H23" s="58"/>
    </row>
    <row r="24" spans="1:9" x14ac:dyDescent="0.3">
      <c r="G24" s="14"/>
      <c r="H24" s="15"/>
    </row>
    <row r="25" spans="1:9" x14ac:dyDescent="0.3">
      <c r="A25" s="6" t="s">
        <v>14</v>
      </c>
      <c r="B25" s="5"/>
      <c r="C25" s="5"/>
      <c r="D25" s="5"/>
      <c r="G25" s="14"/>
      <c r="H25" s="14"/>
    </row>
    <row r="26" spans="1:9" x14ac:dyDescent="0.3">
      <c r="A26" s="4"/>
      <c r="B26" s="4"/>
      <c r="F26" s="1" t="s">
        <v>83</v>
      </c>
      <c r="G26" s="5"/>
      <c r="H26" s="59"/>
    </row>
    <row r="27" spans="1:9" x14ac:dyDescent="0.3">
      <c r="A27" t="s">
        <v>65</v>
      </c>
      <c r="D27">
        <v>0</v>
      </c>
      <c r="F27" s="10" t="s">
        <v>79</v>
      </c>
      <c r="G27" s="10"/>
      <c r="H27" s="29">
        <v>447.2</v>
      </c>
    </row>
    <row r="28" spans="1:9" x14ac:dyDescent="0.3">
      <c r="A28" t="s">
        <v>15</v>
      </c>
      <c r="D28">
        <v>150</v>
      </c>
      <c r="F28" s="10" t="s">
        <v>80</v>
      </c>
      <c r="G28" s="10"/>
      <c r="H28" s="60">
        <v>111.8</v>
      </c>
    </row>
    <row r="29" spans="1:9" x14ac:dyDescent="0.3">
      <c r="A29" t="s">
        <v>37</v>
      </c>
      <c r="D29">
        <v>300</v>
      </c>
      <c r="F29" s="10" t="s">
        <v>76</v>
      </c>
      <c r="G29" s="10"/>
      <c r="H29" s="28">
        <v>45</v>
      </c>
    </row>
    <row r="30" spans="1:9" x14ac:dyDescent="0.3">
      <c r="A30" t="s">
        <v>16</v>
      </c>
      <c r="D30">
        <v>1500</v>
      </c>
      <c r="F30" s="10" t="s">
        <v>77</v>
      </c>
      <c r="H30" s="29">
        <v>945</v>
      </c>
      <c r="I30" s="10"/>
    </row>
    <row r="31" spans="1:9" x14ac:dyDescent="0.3">
      <c r="A31" t="s">
        <v>57</v>
      </c>
      <c r="D31">
        <v>0</v>
      </c>
      <c r="F31" s="10" t="s">
        <v>78</v>
      </c>
      <c r="G31" s="10"/>
      <c r="H31" s="28">
        <v>252</v>
      </c>
      <c r="I31" s="25"/>
    </row>
    <row r="32" spans="1:9" x14ac:dyDescent="0.3">
      <c r="A32" t="s">
        <v>19</v>
      </c>
      <c r="D32">
        <v>0</v>
      </c>
      <c r="F32" s="10" t="s">
        <v>81</v>
      </c>
      <c r="G32" s="10"/>
      <c r="H32" s="28">
        <v>216.6</v>
      </c>
    </row>
    <row r="33" spans="1:8" x14ac:dyDescent="0.3">
      <c r="A33" t="s">
        <v>22</v>
      </c>
      <c r="D33">
        <v>0</v>
      </c>
      <c r="F33" s="10" t="s">
        <v>82</v>
      </c>
      <c r="H33" s="28">
        <v>4.25</v>
      </c>
    </row>
    <row r="34" spans="1:8" x14ac:dyDescent="0.3">
      <c r="A34" t="s">
        <v>55</v>
      </c>
      <c r="D34">
        <v>0</v>
      </c>
      <c r="F34" s="55"/>
      <c r="G34" s="10"/>
      <c r="H34" s="56">
        <f>SUM(H27:H33)</f>
        <v>2021.85</v>
      </c>
    </row>
    <row r="35" spans="1:8" x14ac:dyDescent="0.3">
      <c r="A35" t="s">
        <v>63</v>
      </c>
      <c r="D35">
        <v>3000</v>
      </c>
      <c r="F35" s="10"/>
      <c r="G35" s="10"/>
      <c r="H35" s="57"/>
    </row>
    <row r="36" spans="1:8" x14ac:dyDescent="0.3">
      <c r="A36" t="s">
        <v>8</v>
      </c>
      <c r="D36" s="22">
        <f>SUM(D27:D35)</f>
        <v>4950</v>
      </c>
      <c r="F36" s="10"/>
      <c r="H36" s="54"/>
    </row>
    <row r="37" spans="1:8" x14ac:dyDescent="0.3">
      <c r="A37" t="s">
        <v>20</v>
      </c>
      <c r="D37">
        <v>15832.36</v>
      </c>
      <c r="E37" s="8"/>
      <c r="F37" s="10"/>
      <c r="H37" s="28"/>
    </row>
    <row r="38" spans="1:8" x14ac:dyDescent="0.3">
      <c r="A38" s="2" t="s">
        <v>8</v>
      </c>
      <c r="D38" s="52">
        <v>20782.36</v>
      </c>
      <c r="F38" s="10"/>
      <c r="G38" s="4"/>
      <c r="H38" s="28"/>
    </row>
    <row r="39" spans="1:8" x14ac:dyDescent="0.3">
      <c r="A39" s="2"/>
      <c r="C39" s="8"/>
      <c r="D39" s="20"/>
      <c r="F39" s="10"/>
      <c r="G39" s="10"/>
      <c r="H39" s="28"/>
    </row>
    <row r="40" spans="1:8" x14ac:dyDescent="0.3">
      <c r="F40" s="10"/>
      <c r="H40" s="28"/>
    </row>
    <row r="41" spans="1:8" x14ac:dyDescent="0.3">
      <c r="F41" s="10"/>
      <c r="H41" s="28"/>
    </row>
    <row r="42" spans="1:8" x14ac:dyDescent="0.3">
      <c r="F42" s="10"/>
      <c r="H42" s="28"/>
    </row>
    <row r="43" spans="1:8" x14ac:dyDescent="0.3">
      <c r="H4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opLeftCell="A22" zoomScale="130" zoomScaleNormal="130" workbookViewId="0">
      <selection activeCell="J38" sqref="J38"/>
    </sheetView>
  </sheetViews>
  <sheetFormatPr defaultRowHeight="14.4" x14ac:dyDescent="0.3"/>
  <cols>
    <col min="2" max="2" width="7.33203125" customWidth="1"/>
    <col min="3" max="3" width="8.88671875" customWidth="1"/>
    <col min="4" max="4" width="7.44140625" customWidth="1"/>
    <col min="5" max="5" width="7.33203125" customWidth="1"/>
    <col min="6" max="6" width="8.5546875" customWidth="1"/>
    <col min="7" max="7" width="10.6640625" customWidth="1"/>
    <col min="8" max="8" width="9.109375" customWidth="1"/>
    <col min="9" max="9" width="8.88671875" customWidth="1"/>
  </cols>
  <sheetData>
    <row r="1" spans="1:10" x14ac:dyDescent="0.3">
      <c r="A1" s="21" t="s">
        <v>88</v>
      </c>
    </row>
    <row r="2" spans="1:10" ht="24.6" x14ac:dyDescent="0.3">
      <c r="A2" s="42" t="s">
        <v>51</v>
      </c>
      <c r="B2" s="12"/>
      <c r="C2" s="27">
        <v>45717</v>
      </c>
      <c r="D2" s="12"/>
      <c r="E2" s="12" t="s">
        <v>11</v>
      </c>
      <c r="F2" s="31" t="s">
        <v>8</v>
      </c>
      <c r="G2" s="12" t="s">
        <v>43</v>
      </c>
      <c r="H2" s="41" t="s">
        <v>44</v>
      </c>
      <c r="I2" s="34" t="s">
        <v>45</v>
      </c>
    </row>
    <row r="3" spans="1:10" ht="15" thickBot="1" x14ac:dyDescent="0.35">
      <c r="A3" s="12"/>
      <c r="B3" s="12"/>
      <c r="C3" s="12" t="s">
        <v>18</v>
      </c>
      <c r="D3" s="12"/>
      <c r="E3" s="19">
        <v>1530.43</v>
      </c>
      <c r="F3" s="31"/>
      <c r="G3" s="12"/>
      <c r="H3" s="39"/>
      <c r="I3" s="35"/>
    </row>
    <row r="4" spans="1:10" x14ac:dyDescent="0.3">
      <c r="A4" s="10" t="s">
        <v>23</v>
      </c>
      <c r="B4" s="10"/>
      <c r="C4" s="43">
        <v>4926.7</v>
      </c>
      <c r="D4" s="12">
        <v>447.2</v>
      </c>
      <c r="E4" s="12"/>
      <c r="F4" s="31">
        <v>447.2</v>
      </c>
      <c r="G4" s="12" t="s">
        <v>62</v>
      </c>
      <c r="H4" s="39">
        <v>5373.9</v>
      </c>
      <c r="I4" s="35">
        <v>5376</v>
      </c>
      <c r="J4" s="12"/>
    </row>
    <row r="5" spans="1:10" x14ac:dyDescent="0.3">
      <c r="A5" s="10" t="s">
        <v>24</v>
      </c>
      <c r="B5" s="10"/>
      <c r="C5" s="43">
        <v>1231.8</v>
      </c>
      <c r="D5" s="12">
        <v>111.8</v>
      </c>
      <c r="E5" s="12" cm="1">
        <f t="array" aca="1" ref="E5" ca="1">E5:E42</f>
        <v>0</v>
      </c>
      <c r="F5" s="31">
        <v>111.8</v>
      </c>
      <c r="G5" s="12" t="s">
        <v>24</v>
      </c>
      <c r="H5" s="39">
        <v>1343.6</v>
      </c>
      <c r="I5" s="35">
        <v>1344</v>
      </c>
      <c r="J5" s="12"/>
    </row>
    <row r="6" spans="1:10" x14ac:dyDescent="0.3">
      <c r="A6" s="10" t="s">
        <v>25</v>
      </c>
      <c r="B6" s="10"/>
      <c r="C6" s="43">
        <v>0</v>
      </c>
      <c r="D6" s="12">
        <v>210</v>
      </c>
      <c r="E6" s="12">
        <v>42</v>
      </c>
      <c r="F6" s="31">
        <v>252</v>
      </c>
      <c r="G6" s="12" t="s">
        <v>86</v>
      </c>
      <c r="H6" s="39">
        <v>210</v>
      </c>
      <c r="I6" s="35">
        <v>240</v>
      </c>
    </row>
    <row r="7" spans="1:10" x14ac:dyDescent="0.3">
      <c r="A7" s="10" t="s">
        <v>49</v>
      </c>
      <c r="B7" s="10"/>
      <c r="C7" s="43">
        <v>0</v>
      </c>
      <c r="D7" s="12"/>
      <c r="E7" s="12"/>
      <c r="F7" s="31"/>
      <c r="G7" s="12"/>
      <c r="H7" s="39"/>
      <c r="I7" s="35">
        <v>34</v>
      </c>
    </row>
    <row r="8" spans="1:10" x14ac:dyDescent="0.3">
      <c r="A8" s="10" t="s">
        <v>50</v>
      </c>
      <c r="B8" s="10"/>
      <c r="C8" s="43">
        <v>175</v>
      </c>
      <c r="D8" s="12"/>
      <c r="E8" s="12"/>
      <c r="F8" s="31"/>
      <c r="G8" s="12"/>
      <c r="H8" s="39">
        <v>175</v>
      </c>
      <c r="I8" s="35">
        <v>350</v>
      </c>
    </row>
    <row r="9" spans="1:10" x14ac:dyDescent="0.3">
      <c r="A9" s="10" t="s">
        <v>54</v>
      </c>
      <c r="B9" s="10"/>
      <c r="C9" s="43">
        <v>100</v>
      </c>
      <c r="D9" s="12"/>
      <c r="E9" s="12"/>
      <c r="F9" s="31"/>
      <c r="G9" s="12"/>
      <c r="H9" s="39">
        <v>100</v>
      </c>
      <c r="I9" s="35">
        <v>100</v>
      </c>
    </row>
    <row r="10" spans="1:10" x14ac:dyDescent="0.3">
      <c r="A10" s="10" t="s">
        <v>26</v>
      </c>
      <c r="B10" s="10"/>
      <c r="C10" s="43">
        <v>285.36</v>
      </c>
      <c r="D10" s="12"/>
      <c r="E10" s="12"/>
      <c r="F10" s="31"/>
      <c r="G10" s="12"/>
      <c r="H10" s="39">
        <v>285.36</v>
      </c>
      <c r="I10" s="35">
        <v>280</v>
      </c>
    </row>
    <row r="11" spans="1:10" x14ac:dyDescent="0.3">
      <c r="A11" s="10" t="s">
        <v>27</v>
      </c>
      <c r="B11" s="10"/>
      <c r="C11" s="43">
        <v>100</v>
      </c>
      <c r="D11" s="12"/>
      <c r="E11" s="12"/>
      <c r="F11" s="31"/>
      <c r="G11" s="12"/>
      <c r="H11" s="39">
        <v>100</v>
      </c>
      <c r="I11" s="35">
        <v>100</v>
      </c>
    </row>
    <row r="12" spans="1:10" x14ac:dyDescent="0.3">
      <c r="A12" s="10" t="s">
        <v>28</v>
      </c>
      <c r="B12" s="10"/>
      <c r="C12" s="43">
        <v>763.7</v>
      </c>
      <c r="D12" s="12"/>
      <c r="E12" s="12"/>
      <c r="F12" s="31"/>
      <c r="G12" s="12"/>
      <c r="H12" s="39">
        <v>763.7</v>
      </c>
      <c r="I12" s="35">
        <v>750</v>
      </c>
    </row>
    <row r="13" spans="1:10" x14ac:dyDescent="0.3">
      <c r="A13" s="10" t="s">
        <v>29</v>
      </c>
      <c r="B13" s="10"/>
      <c r="C13" s="43">
        <v>310</v>
      </c>
      <c r="D13" s="12"/>
      <c r="E13" s="12"/>
      <c r="F13" s="31"/>
      <c r="G13" s="12"/>
      <c r="H13" s="39">
        <v>310</v>
      </c>
      <c r="I13" s="35">
        <v>350</v>
      </c>
    </row>
    <row r="14" spans="1:10" x14ac:dyDescent="0.3">
      <c r="A14" s="10" t="s">
        <v>30</v>
      </c>
      <c r="B14" s="10"/>
      <c r="C14" s="43">
        <v>590</v>
      </c>
      <c r="D14" s="12"/>
      <c r="E14" s="12"/>
      <c r="F14" s="31"/>
      <c r="G14" s="12"/>
      <c r="H14" s="39">
        <v>590</v>
      </c>
      <c r="I14" s="35">
        <v>650</v>
      </c>
    </row>
    <row r="15" spans="1:10" x14ac:dyDescent="0.3">
      <c r="A15" s="10" t="s">
        <v>59</v>
      </c>
      <c r="B15" s="10"/>
      <c r="C15" s="43">
        <v>110</v>
      </c>
      <c r="D15" s="12"/>
      <c r="E15" s="12"/>
      <c r="F15" s="31"/>
      <c r="G15" s="12"/>
      <c r="H15" s="39">
        <v>110</v>
      </c>
      <c r="I15" s="35">
        <v>250</v>
      </c>
    </row>
    <row r="16" spans="1:10" x14ac:dyDescent="0.3">
      <c r="A16" s="10" t="s">
        <v>31</v>
      </c>
      <c r="B16" s="10"/>
      <c r="C16" s="43">
        <v>75</v>
      </c>
      <c r="D16" s="12">
        <v>45</v>
      </c>
      <c r="E16" s="12"/>
      <c r="F16" s="31">
        <v>45</v>
      </c>
      <c r="G16" s="12" t="s">
        <v>84</v>
      </c>
      <c r="H16" s="39">
        <v>120</v>
      </c>
      <c r="I16" s="35">
        <v>240</v>
      </c>
    </row>
    <row r="17" spans="1:9" x14ac:dyDescent="0.3">
      <c r="A17" s="10" t="s">
        <v>32</v>
      </c>
      <c r="B17" s="10"/>
      <c r="C17" s="43">
        <v>606.53</v>
      </c>
      <c r="D17" s="12"/>
      <c r="E17" s="12"/>
      <c r="F17" s="31"/>
      <c r="G17" s="12"/>
      <c r="H17" s="39">
        <v>606.53</v>
      </c>
      <c r="I17" s="35">
        <v>586</v>
      </c>
    </row>
    <row r="18" spans="1:9" x14ac:dyDescent="0.3">
      <c r="A18" s="10" t="s">
        <v>33</v>
      </c>
      <c r="B18" s="10"/>
      <c r="C18" s="43">
        <v>0</v>
      </c>
      <c r="D18" s="12"/>
      <c r="E18" s="12"/>
      <c r="F18" s="31"/>
      <c r="G18" s="12"/>
      <c r="H18" s="39"/>
      <c r="I18" s="35">
        <v>150</v>
      </c>
    </row>
    <row r="19" spans="1:9" x14ac:dyDescent="0.3">
      <c r="A19" s="10" t="s">
        <v>58</v>
      </c>
      <c r="B19" s="10"/>
      <c r="C19" s="43">
        <v>34.75</v>
      </c>
      <c r="D19" s="12"/>
      <c r="E19" s="12"/>
      <c r="F19" s="31"/>
      <c r="G19" s="12"/>
      <c r="H19" s="39">
        <v>34.75</v>
      </c>
      <c r="I19" s="35">
        <v>50</v>
      </c>
    </row>
    <row r="20" spans="1:9" x14ac:dyDescent="0.3">
      <c r="A20" s="10" t="s">
        <v>85</v>
      </c>
      <c r="B20" s="10"/>
      <c r="C20" s="43">
        <v>0</v>
      </c>
      <c r="D20" s="12">
        <v>4.25</v>
      </c>
      <c r="E20" s="12"/>
      <c r="F20" s="31">
        <v>4.25</v>
      </c>
      <c r="G20" s="12" t="s">
        <v>82</v>
      </c>
      <c r="H20" s="39">
        <v>4.25</v>
      </c>
      <c r="I20" s="35">
        <v>5</v>
      </c>
    </row>
    <row r="21" spans="1:9" x14ac:dyDescent="0.3">
      <c r="A21" s="11" t="s">
        <v>34</v>
      </c>
      <c r="B21" s="10"/>
      <c r="C21" s="43"/>
      <c r="D21" s="12"/>
      <c r="E21" s="12"/>
      <c r="F21" s="31"/>
      <c r="G21" s="12"/>
      <c r="H21" s="39"/>
      <c r="I21" s="35"/>
    </row>
    <row r="22" spans="1:9" x14ac:dyDescent="0.3">
      <c r="A22" s="10" t="s">
        <v>35</v>
      </c>
      <c r="B22" s="10"/>
      <c r="C22" s="43">
        <v>1126.3800000000001</v>
      </c>
      <c r="D22" s="12"/>
      <c r="E22" s="12"/>
      <c r="F22" s="31"/>
      <c r="G22" s="12"/>
      <c r="H22" s="39">
        <v>1126.3800000000001</v>
      </c>
      <c r="I22" s="35">
        <v>1780</v>
      </c>
    </row>
    <row r="23" spans="1:9" x14ac:dyDescent="0.3">
      <c r="A23" s="10" t="s">
        <v>36</v>
      </c>
      <c r="B23" s="10"/>
      <c r="C23" s="43">
        <v>0</v>
      </c>
      <c r="D23" s="12">
        <v>180.5</v>
      </c>
      <c r="E23" s="12">
        <v>36.1</v>
      </c>
      <c r="F23" s="31">
        <v>216.6</v>
      </c>
      <c r="G23" s="12"/>
      <c r="H23" s="39">
        <v>180.5</v>
      </c>
      <c r="I23" s="35">
        <v>160</v>
      </c>
    </row>
    <row r="24" spans="1:9" x14ac:dyDescent="0.3">
      <c r="A24" s="10" t="s">
        <v>60</v>
      </c>
      <c r="B24" s="10"/>
      <c r="C24" s="43">
        <v>2370</v>
      </c>
      <c r="D24" s="12"/>
      <c r="E24" s="12"/>
      <c r="F24" s="31"/>
      <c r="G24" s="10"/>
      <c r="H24" s="39">
        <v>2370</v>
      </c>
      <c r="I24" s="35">
        <v>2370</v>
      </c>
    </row>
    <row r="25" spans="1:9" x14ac:dyDescent="0.3">
      <c r="A25" s="10" t="s">
        <v>37</v>
      </c>
      <c r="B25" s="10"/>
      <c r="C25" s="43">
        <v>0</v>
      </c>
      <c r="D25" s="12"/>
      <c r="E25" s="12"/>
      <c r="F25" s="31"/>
      <c r="G25" s="12"/>
      <c r="H25" s="39"/>
      <c r="I25" s="35">
        <v>300</v>
      </c>
    </row>
    <row r="26" spans="1:9" x14ac:dyDescent="0.3">
      <c r="A26" s="10" t="s">
        <v>56</v>
      </c>
      <c r="B26" s="10"/>
      <c r="C26" s="43">
        <v>340</v>
      </c>
      <c r="D26" s="12"/>
      <c r="E26" s="12"/>
      <c r="F26" s="31"/>
      <c r="G26" s="10"/>
      <c r="H26" s="39">
        <v>340</v>
      </c>
      <c r="I26" s="35">
        <v>280</v>
      </c>
    </row>
    <row r="27" spans="1:9" x14ac:dyDescent="0.3">
      <c r="A27" s="10" t="s">
        <v>38</v>
      </c>
      <c r="B27" s="10"/>
      <c r="C27" s="43">
        <v>71.900000000000006</v>
      </c>
      <c r="D27" s="12"/>
      <c r="E27" s="12"/>
      <c r="F27" s="31"/>
      <c r="G27" s="12"/>
      <c r="H27" s="39">
        <v>71.900000000000006</v>
      </c>
      <c r="I27" s="35">
        <v>80</v>
      </c>
    </row>
    <row r="28" spans="1:9" x14ac:dyDescent="0.3">
      <c r="A28" s="11" t="s">
        <v>39</v>
      </c>
      <c r="B28" s="10"/>
      <c r="C28" s="43"/>
      <c r="D28" s="12"/>
      <c r="E28" s="12"/>
      <c r="F28" s="31"/>
      <c r="G28" s="12"/>
      <c r="H28" s="39"/>
      <c r="I28" s="35"/>
    </row>
    <row r="29" spans="1:9" x14ac:dyDescent="0.3">
      <c r="A29" s="10" t="s">
        <v>40</v>
      </c>
      <c r="B29" s="10"/>
      <c r="C29" s="43">
        <v>20</v>
      </c>
      <c r="D29" s="12"/>
      <c r="E29" s="12"/>
      <c r="F29" s="31"/>
      <c r="G29" s="12"/>
      <c r="H29" s="39">
        <v>20</v>
      </c>
      <c r="I29" s="35">
        <v>20</v>
      </c>
    </row>
    <row r="30" spans="1:9" x14ac:dyDescent="0.3">
      <c r="A30" s="10" t="s">
        <v>47</v>
      </c>
      <c r="B30" s="10"/>
      <c r="C30" s="43">
        <v>0</v>
      </c>
      <c r="D30" s="12"/>
      <c r="E30" s="12"/>
      <c r="F30" s="31"/>
      <c r="G30" s="12"/>
      <c r="H30" s="39"/>
      <c r="I30" s="35">
        <v>160</v>
      </c>
    </row>
    <row r="31" spans="1:9" x14ac:dyDescent="0.3">
      <c r="A31" s="11" t="s">
        <v>41</v>
      </c>
      <c r="B31" s="10"/>
      <c r="C31" s="43"/>
      <c r="D31" s="12"/>
      <c r="E31" s="12"/>
      <c r="F31" s="31"/>
      <c r="G31" s="12"/>
      <c r="H31" s="39"/>
      <c r="I31" s="35"/>
    </row>
    <row r="32" spans="1:9" x14ac:dyDescent="0.3">
      <c r="A32" s="10" t="s">
        <v>48</v>
      </c>
      <c r="B32" s="10"/>
      <c r="C32" s="43">
        <v>800</v>
      </c>
      <c r="D32" s="12"/>
      <c r="E32" s="12"/>
      <c r="F32" s="31"/>
      <c r="G32" s="12"/>
      <c r="H32" s="39">
        <v>800</v>
      </c>
      <c r="I32" s="35">
        <v>800</v>
      </c>
    </row>
    <row r="33" spans="1:9" x14ac:dyDescent="0.3">
      <c r="A33" s="10" t="s">
        <v>42</v>
      </c>
      <c r="B33" s="10"/>
      <c r="C33" s="43">
        <v>100</v>
      </c>
      <c r="D33" s="12"/>
      <c r="E33" s="12"/>
      <c r="F33" s="31"/>
      <c r="G33" s="12"/>
      <c r="H33" s="39">
        <v>100</v>
      </c>
      <c r="I33" s="35">
        <v>100</v>
      </c>
    </row>
    <row r="34" spans="1:9" x14ac:dyDescent="0.3">
      <c r="A34" s="10" t="s">
        <v>46</v>
      </c>
      <c r="B34" s="10"/>
      <c r="C34" s="43">
        <v>1000</v>
      </c>
      <c r="D34" s="12"/>
      <c r="E34" s="12"/>
      <c r="F34" s="31"/>
      <c r="G34" s="12"/>
      <c r="H34" s="39">
        <v>1000</v>
      </c>
      <c r="I34" s="35">
        <v>1000</v>
      </c>
    </row>
    <row r="35" spans="1:9" x14ac:dyDescent="0.3">
      <c r="A35" s="10" t="s">
        <v>8</v>
      </c>
      <c r="B35" s="10"/>
      <c r="C35" s="44">
        <f>SUM(C4:C34)</f>
        <v>15137.12</v>
      </c>
      <c r="D35" s="24"/>
      <c r="F35" s="32">
        <f>SUM(F4:F34)</f>
        <v>1076.8499999999999</v>
      </c>
      <c r="H35" s="40">
        <f>SUM(H4:H34)</f>
        <v>16135.87</v>
      </c>
      <c r="I35" s="36">
        <f>SUM(I4:I34)</f>
        <v>17905</v>
      </c>
    </row>
    <row r="36" spans="1:9" x14ac:dyDescent="0.3">
      <c r="A36" s="11" t="s">
        <v>53</v>
      </c>
      <c r="B36" s="11"/>
      <c r="C36" s="43"/>
      <c r="F36" s="31"/>
      <c r="H36" s="39"/>
      <c r="I36" s="37"/>
    </row>
    <row r="37" spans="1:9" x14ac:dyDescent="0.3">
      <c r="A37" s="10" t="s">
        <v>74</v>
      </c>
      <c r="B37" s="11"/>
      <c r="C37" s="43">
        <v>200</v>
      </c>
      <c r="D37" s="12"/>
      <c r="F37" s="31"/>
      <c r="H37" s="39">
        <v>200</v>
      </c>
      <c r="I37" s="37"/>
    </row>
    <row r="38" spans="1:9" x14ac:dyDescent="0.3">
      <c r="A38" s="10" t="s">
        <v>66</v>
      </c>
      <c r="B38" s="11"/>
      <c r="C38" s="43">
        <v>2854.9</v>
      </c>
      <c r="D38" s="12">
        <v>787.5</v>
      </c>
      <c r="E38" s="12">
        <v>157.5</v>
      </c>
      <c r="F38" s="31">
        <f>SUM(D38:E38)</f>
        <v>945</v>
      </c>
      <c r="G38" s="10"/>
      <c r="H38" s="39">
        <v>3642.4</v>
      </c>
      <c r="I38" s="37"/>
    </row>
    <row r="39" spans="1:9" x14ac:dyDescent="0.3">
      <c r="A39" s="10" t="s">
        <v>70</v>
      </c>
      <c r="B39" s="11"/>
      <c r="C39" s="43">
        <v>500</v>
      </c>
      <c r="D39" s="12"/>
      <c r="E39" s="12"/>
      <c r="F39" s="31"/>
      <c r="G39" s="10"/>
      <c r="H39" s="39">
        <v>500</v>
      </c>
      <c r="I39" s="37"/>
    </row>
    <row r="40" spans="1:9" x14ac:dyDescent="0.3">
      <c r="A40" s="10" t="s">
        <v>69</v>
      </c>
      <c r="B40" s="10"/>
      <c r="C40" s="43">
        <v>300</v>
      </c>
      <c r="D40" s="12"/>
      <c r="E40" s="12"/>
      <c r="F40" s="31"/>
      <c r="G40" s="12"/>
      <c r="H40" s="39">
        <v>300</v>
      </c>
      <c r="I40" s="37"/>
    </row>
    <row r="41" spans="1:9" x14ac:dyDescent="0.3">
      <c r="A41" s="10" t="s">
        <v>75</v>
      </c>
      <c r="B41" s="10"/>
      <c r="C41" s="43">
        <v>1327.34</v>
      </c>
      <c r="D41" s="12"/>
      <c r="E41" s="12"/>
      <c r="F41" s="31"/>
      <c r="G41" s="12"/>
      <c r="H41" s="39">
        <v>1327.34</v>
      </c>
      <c r="I41" s="37"/>
    </row>
    <row r="42" spans="1:9" ht="15" thickBot="1" x14ac:dyDescent="0.35">
      <c r="A42" s="13" t="s">
        <v>8</v>
      </c>
      <c r="B42" s="10"/>
      <c r="C42" s="45">
        <f>SUM(C35:C41)</f>
        <v>20319.36</v>
      </c>
      <c r="D42" s="23">
        <f>SUM(D4:D41)</f>
        <v>1786.25</v>
      </c>
      <c r="E42" s="23">
        <v>1766.03</v>
      </c>
      <c r="F42" s="33">
        <f>SUM(F35:F41)</f>
        <v>2021.85</v>
      </c>
      <c r="H42" s="51">
        <f>SUM(H35:H41)</f>
        <v>22105.61</v>
      </c>
      <c r="I42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PPC</dc:creator>
  <cp:lastModifiedBy>Clerk PPC</cp:lastModifiedBy>
  <cp:lastPrinted>2025-04-09T10:32:35Z</cp:lastPrinted>
  <dcterms:created xsi:type="dcterms:W3CDTF">2020-02-03T18:07:42Z</dcterms:created>
  <dcterms:modified xsi:type="dcterms:W3CDTF">2025-04-09T10:48:03Z</dcterms:modified>
</cp:coreProperties>
</file>